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dokumenti$\bbulatovic\Desktop\JEDNOSTAVNA NABAVA\2018\7. Kotao za grijanje gradske uprave\ZA OBJAVU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B94" i="1"/>
  <c r="F93" i="1"/>
  <c r="B93" i="1"/>
  <c r="A93" i="1"/>
  <c r="F89" i="1"/>
  <c r="F87" i="1"/>
  <c r="F85" i="1"/>
  <c r="F83" i="1"/>
  <c r="F81" i="1"/>
  <c r="F79" i="1"/>
  <c r="F77" i="1"/>
  <c r="F75" i="1"/>
  <c r="F73" i="1"/>
  <c r="F71" i="1"/>
  <c r="F70" i="1"/>
  <c r="F66" i="1"/>
  <c r="F65" i="1"/>
  <c r="F62" i="1"/>
  <c r="F95" i="1" s="1"/>
  <c r="F59" i="1"/>
  <c r="F49" i="1"/>
  <c r="F36" i="1"/>
  <c r="F19" i="1"/>
  <c r="F94" i="1" s="1"/>
  <c r="F15" i="1"/>
  <c r="F13" i="1"/>
  <c r="F11" i="1"/>
  <c r="F96" i="1" l="1"/>
</calcChain>
</file>

<file path=xl/sharedStrings.xml><?xml version="1.0" encoding="utf-8"?>
<sst xmlns="http://schemas.openxmlformats.org/spreadsheetml/2006/main" count="94" uniqueCount="72">
  <si>
    <t>r.br.</t>
  </si>
  <si>
    <t>opis stavke</t>
  </si>
  <si>
    <t>jed</t>
  </si>
  <si>
    <t>količina</t>
  </si>
  <si>
    <t>cijena</t>
  </si>
  <si>
    <t>ukupno</t>
  </si>
  <si>
    <t>napomena</t>
  </si>
  <si>
    <t>RADOVI NA ZAMJENI KOTLA</t>
  </si>
  <si>
    <t>A.</t>
  </si>
  <si>
    <t>DEMONTAŽA</t>
  </si>
  <si>
    <t>Napomena:</t>
  </si>
  <si>
    <t xml:space="preserve">Demontažni radovi odnose se na postojeću strojarsku opremu i instalacije koja je locirana u postojećoj kotlovnici.
Svu opremu i instalacije predhodno isprazniti
te u dogovoru sa korisnikom definirati koja se oprema zadržava na njegovom skladištu, a koja se odvozi na deponij.
Transportne troškove, utovar i ostali troškovi nastali kod odvoza na deponij krupnog otpada snosi izvođač radova. 
Kod izrade ponude preporučam detaljno  upoznavanje sa postojećim stanjem, te osobnu procjenu opreme i samog opsega posla prilikom demontaže
</t>
  </si>
  <si>
    <t>Zatvaranje cjevovoda u postojećoj kotlovnici, ispuštanje vode iz sustava centralnog grijanja</t>
  </si>
  <si>
    <t>kpl</t>
  </si>
  <si>
    <t>Demontaža postojećeg kotla proizvođača Blowtherm, model PACK P/AR 500, 580/525 kW, sa pripadajućim uljnim plamenikom, otpajanje od sustava grijanja i dobave goriva u dogovoru s Investitorom odvod istog na deponij u krugu od 45 km, uz dokaz o zbrinjavanju kotla.</t>
  </si>
  <si>
    <t>Demontaža dijela cjevovoda i armature, unutar kotlovnice koji smeta da bi se kotao cijevno spojio na zajednički cjevovod. Procjenjena količina cijevi NO 65 - 5 m.</t>
  </si>
  <si>
    <t>B.</t>
  </si>
  <si>
    <t>PRIPREMNI GRAĐEVINSKI RADOVI</t>
  </si>
  <si>
    <t xml:space="preserve">Izrada armirano betonskog postolja kotla betonom razine čvrstoje C25/30, sa konstruktivnom armaturnom mrežom Q257, opata uključena u cijenu. Dimenzija postolja kotla 2.400 x 1.200, visina postolja 10-12 cm. </t>
  </si>
  <si>
    <t xml:space="preserve">C. </t>
  </si>
  <si>
    <t>INSTALACIJA KOTLOVNICE</t>
  </si>
  <si>
    <r>
      <rPr>
        <b/>
        <sz val="11"/>
        <rFont val="Calibri"/>
        <family val="2"/>
        <charset val="238"/>
      </rPr>
      <t>Dobava i ugradnja niskotemperaturnog uljnog kotla</t>
    </r>
    <r>
      <rPr>
        <sz val="11"/>
        <rFont val="Calibri"/>
        <family val="2"/>
        <charset val="238"/>
      </rPr>
      <t>.
Niskotemperaturni kotao s oznakom CE. Za instalacije grijanja s dozv. temperaturama polaznog voda (=sigurnosne temperature) do 110°C prema
EN 12828. Čelični kotao za grijanje za energetski štedljiv pogon s klizno vođenom temperaturom vode u kotlu. S Therm-Controlom za pogon bez dodatnog podizanja temperature povratnog voda (štedi vrijeme i troškove montaže). Za izgaranje lož ulja EL prema DIN 51603 i plina prema radnom listu DVGW G 260. Kompaktni kotao s troprolaznim sustavom i s cilindričnom komorom za izgaranje te niskim opterećenjem komore za izgaranje, za izgaranje s malom količinom štetnih tvari s niskim emisijama dušičnih oksida. S konvekcijskim ogrjevnim površinama koje se nalaze iznad komore za izgaranje te s velikim volumenom vode. Tijelo kotla sa svih strana toplinski izolirano toplinskom izolacijom od kompozitnog materijala debljine 100 mm.
S regulacijom kruga Vitotronic 100, tip CC1E, za pogon s konstantno povišenom temperaturom vode u kotlu ili pogon vođen vremenskim prilikama u spoju s nekom vanjskom regulacijom. Za pogon s dvostupanjskim ili
modulacijskim plamenicima. Moguće su funkcije zaštite kotla Therm-</t>
    </r>
  </si>
  <si>
    <t>Control, crpka za zaštitu kotla ili stalna regulacija temperature povratnog voda (kao
alternativa sustavu za punjenje spremnika s reguliranim 3-putnim ventilom)
S adaptivnom regulacijom temperature u spremniku
(kao alternativa sustavu za punjenje spremnika s regulirajućim 3-putnim ventilom), integriranim sustavom dijagnoze, ljetnim štednim programom i zaštitom od blokiranja crpke. S osjetnikom temperature kotla. Vanjski uređaji
priključuju se preko sistemskog utikača Rast 5
Vitotronic 100 sadrži:</t>
  </si>
  <si>
    <t>Nazivni toplinski učin 560 kW
Dimenzije
Duljina 2.030 mm
Širina 1.040 mm
Visina 1.625 mm
Težina 1.170 kg
Mjere za unos
Duljina 1970 mm
Širina 865 mm
Visina s nastavcima 1455 mm
Dozvoljeni radni tlak 4 bar
Sadržaj kotlovske vode 635 l
Dimovodni priključak Ø 250 mm                                                                Normni stupanj iskorištenja Hs 89 %
Normni stupanj iskorištenja Hi 95 %</t>
  </si>
  <si>
    <t>Uz kotao isporučuje se niže navedena oprema:</t>
  </si>
  <si>
    <t>-set nadzornika tlaka</t>
  </si>
  <si>
    <t>-membranski sigurnosni ventil MS 1 1/2" - 3 bar</t>
  </si>
  <si>
    <t xml:space="preserve">-graničnika maksimalnog tlaka, izveden kao sigurnosni graničnik tlaka, s oznakom CE.                                                                                  Primjena kao graničnik tlaka kod tekućih i plinovitih medija.                                                                                    Područje mjerenja 0,0 - 6 bar                                                               Diferencija tlačne sklopke 0,4 bar                                                Priključak G 1/2 A     </t>
  </si>
  <si>
    <t>-graničnika minimalnog tlaka. Izveden kao sigurnosni graničnik tlaka, s oznakom CE.                                                                                              Primjena kao graničnik tlaka u tekućim i plinovitim medijima.
Područje mjerenja 0,0 - 6 bar
Diferencija tlačne sklopke 0,4 bar
Priključak G 1/2 A</t>
  </si>
  <si>
    <t xml:space="preserve">-razdjelnika za armaturu 6 bara s manometrom, četverostruki   </t>
  </si>
  <si>
    <t>-razdjelnik za armaturu 6 bar-a, s manometrom za ugrađivanje graničnika maksimalkog tlaka i daljinje sig.graničnike</t>
  </si>
  <si>
    <t>-uranjajućeg osjetnika temperature NTC 5800 (2 kom)</t>
  </si>
  <si>
    <t>-prigušna zaklopka, DN100 (2 kom)</t>
  </si>
  <si>
    <t>-motor s montažnim kompletom za
prigušne zaklopke</t>
  </si>
  <si>
    <r>
      <t xml:space="preserve">Model kao: </t>
    </r>
    <r>
      <rPr>
        <b/>
        <sz val="11"/>
        <rFont val="Calibri"/>
        <family val="2"/>
        <charset val="238"/>
      </rPr>
      <t>Vitoplex 200, Tip SX2A, proizvod Viessmann</t>
    </r>
  </si>
  <si>
    <t>Ili jednakovrijedno</t>
  </si>
  <si>
    <r>
      <rPr>
        <b/>
        <sz val="11"/>
        <rFont val="Calibri"/>
        <family val="2"/>
        <charset val="238"/>
      </rPr>
      <t xml:space="preserve">Dobava i ugradnja uljnog plamenika </t>
    </r>
    <r>
      <rPr>
        <sz val="11"/>
        <rFont val="Calibri"/>
        <family val="2"/>
        <charset val="238"/>
      </rPr>
      <t xml:space="preserve">                          
Izvedba: trostupanjska ili dvostupanjska s rasterećenjem učina od potpale s  elektronskom slijednom regulacijom
Izmjerena razina zvučnog tlaka LpA (re 20 µPa) 74dB(A) – mjereno 1 m iza plamenika .
Kapacitet plamenika: 609 kW
Plamenik po konstrukciji i sastavu odgovara propisima EN 267 emisije klase 2. 
Izrađen je  u kompaktnoj izvedbi i sastoji se od  slijedećih važnijih dijelova:
kućišta plamenika za otvaranje lijevo i desno
el. zašite IP54, 
zakretne prirubnice, 
poklopca s  otvorom za gledanje, 
motora plamenika proizvod -weishaupt- od 1,5 kW IP54, 
kućišta za regulaciju zraka, 
ventilatorskog kola, 
postavnog motora  za pogon zaklopke za zrak koja se  za vrijeme </t>
    </r>
  </si>
  <si>
    <t>stajanja plamenika zatvara, 
plamene  glave, 
mikroprocesorskog programatora, s osjetilom  plamena, elektronskog potpalnog uređaja, 
kablova  za paljenje, 
elektroda za paljenje, 
magnetskih 
ventila za ulje, 
sapnica, pumpe za ulje, crijeva za ulje, priključnih stezaljki, brtve za prirubnicu i pričvrsnih vijaka.</t>
  </si>
  <si>
    <t>Dodatna oprema:</t>
  </si>
  <si>
    <t>-elektro spoja plamenika preko utikača  ST18/7 + ST18/4  WM-L10/20</t>
  </si>
  <si>
    <t>-motor D90 sa zaštitnim sklopnikom i bimetalom 230 V</t>
  </si>
  <si>
    <t>-filter za ulje HF 1/2", s ventilom, jednostruki, s mesinganom čašicom s brzozatvarjućim ventilom u dovodnom vodu s mesinganom čašicom, mrežicom 100 µ za EL i M ulja (do 60°C)
i uljne vodove pod tlakom</t>
  </si>
  <si>
    <t xml:space="preserve">-dobava i ugradnja zaporne kombinacije NO 1/2" PN 40, brtva od teflona                          </t>
  </si>
  <si>
    <t>-zaporna kombinacija navojna R 1/2"s mehaničkim spojem i prekidačem, sastavljena od: 2 kuglaste slavine sa jednom ručicom, krajnjeg  prekidača, ventila, sve sastavljeno na montažnoj  ploči</t>
  </si>
  <si>
    <t>Tip kao: WM-L10/3-a IZV. T 250-800 kW, proizvod Weishaupt</t>
  </si>
  <si>
    <t>Dobava i ugradnja cirkulacijske crpke za zaštitu kotla  sljedećih karakteristika
Protok : 8,00 m³/h
Visina dobave : 4,00 m
Temperatura medija : 80 °C
Maksimalni pogonski tlak : 10 bar
Minimalna visina dotoka pri
50 °C / 95 °C / 110 °C : 3 m/ 10 m/ 16 m
Maks. temperatura okružja : 60 °C
Mrežni priključak : 1~230V/50 Hz
Cijevni priključak : DN 50 PN 6/10
Ugradna duljina : 240 mm</t>
  </si>
  <si>
    <t xml:space="preserve">Tip kao: Yons MAXO 50/0.5-8 PN 6/10, proizvod Wilo </t>
  </si>
  <si>
    <t xml:space="preserve">Dobava i ugradnja kuglaste slavine sa prirubnicama i kontraprirubnicama, brtvama, vijcima, maticama i podložnim pločicama </t>
  </si>
  <si>
    <t>NO 50</t>
  </si>
  <si>
    <t>kom</t>
  </si>
  <si>
    <t xml:space="preserve">Nepovratni ventil sa prirubnicama i kontra prirubnicama, brtvama, vijcima, maticama i podložnim pločicama </t>
  </si>
  <si>
    <t>Dobava i ugradnja čeličnih (Č. 1212) bešavnih cijevi za preradu instalacije postojećeg priključka instalacije na novi kotao, prema HRN C.B5.122, kompletno sa materijalom za spajanje, brtvljenje i ovješenje, uključivo cijevne lukove, račve, spojnice i sl. za potrebe cjevovoda tople vode.</t>
  </si>
  <si>
    <t>m</t>
  </si>
  <si>
    <t>NO 80</t>
  </si>
  <si>
    <t>7</t>
  </si>
  <si>
    <t>Dobava i ugradnja toplinske izolacije za izolaciju cijevi tople  vode, te armatura komplet s potrebnim priborom, ljepilom, izolacionim ljepljivim trakama i sl.</t>
  </si>
  <si>
    <t>Izolacije treba imati certifikat za klasu A1 negorivosti sukladno domaćim propisima. Toplinska izolacijekao ili jednakovrijedna kao Armacell tip AF, dimenzija;</t>
  </si>
  <si>
    <t>Dobava i ugradnja izolacije za čelične cijevi fi 101.6*30.5 mm</t>
  </si>
  <si>
    <t>Dobava i ugradnja izolacije za čelične cijevi fi 60.3*29 mm</t>
  </si>
  <si>
    <t xml:space="preserve">Dobava i ugradnja zaštite toplinske izolacije čeličnih cijevi s Al limomi, komplet sa svim spojnim, brtvenim i pričvrsnim materijalom. </t>
  </si>
  <si>
    <t>m2</t>
  </si>
  <si>
    <t xml:space="preserve">Dobava i ugradnja atestiranih priključnih dimovodnih cijevi promjera Ø 250 mm za spajanje kotla na dimnjak. Materijal dimovoda nehrđajući čelik.  U cijenu uključen sav potrebni materijal, koljena d250/90° - 2 komada, cijevi  d250-1.5m - 1 komada, cijevi  f250-0,5m - 1 komada, rozeta d250/300 - komada 1,0. U cijenu uključen element sa otvorom za čišćenje i ispitivanje dimnjaka, brtvljenje nakon ugradnje dimovoda. Spojnu dimovodnu cijev između kotla i dimnjaka potrebno je toplinski izolirati izolacijskim slojem mineralne vune debljine 100 mm u zaštitnom plaštu od aluminijskog lima (1.00 mm) </t>
  </si>
  <si>
    <t>Dobava i ugradnja atestiranih priključnih dimovodnih cijevi promjera  Ø 300 mm za spajanje postojećeg  kotla na dimnjak. Materijal dimovoda nehrđajući čelik. U cijenu uključen sav potrebni materijal, koljena d300/90° - 1 komada, cijevi Ø300-1.5m - 1 komada, cijevi Øf300-0,5m - 1 komada, rozeta Ø300/300 - komada 1,0. U cijenu uključen element sa otvorom za čišćenje i ispitivanje dimnjaka, brtvljenje nakon ugradnje dimovoda. Spojnu dimovodnu cijev između kotla i dimnjaka potrebno je toplinski izolirati izolacijskim slojem mineralne vune debljine 100 mm u zaštitnom plaštu od aluminijskog lima (1.00 mm)</t>
  </si>
  <si>
    <t>Dobava i ugradnja protukišne kape dimenzija 700 x 1200 m. Materijal kape nehrđajući čelik. Ugradnja elementa protukišne kape na visini dimnjaka od cca 12 m. Na postojećem dimnjaku nalaze se pristupne vertikalne ljestve sa leđobranom.</t>
  </si>
  <si>
    <t>Elektro povezivanje kotla u kotlovnici na postojeći elektro ormar, kompletno sa svim potrebnim materijalom i radom, te potrebnim ispitivanjima.</t>
  </si>
  <si>
    <t>Punjenje sustava omekšanom vodom, hladna tlačna proba nakon ugradnje cjevovoda i nakon ugradnje opreme, topla proba, probni pogon i regulacija sistema, te potrebna ispitivanja cijelog sustava.</t>
  </si>
  <si>
    <t>Ispitivanje dimnjaka od strane ovlaštenog dimnjačara, te izdavanje atesta za dimnjak nakon izvršenih radova.</t>
  </si>
  <si>
    <t xml:space="preserve">Troškovi ovlaštenog servisera za spajanje i puštanje u radi mjerenje postignutih rezultata predviđene opreme </t>
  </si>
  <si>
    <t>Transportno manipulativni troškovi, organizacija radilišta, sitni potrošni materijal koji nije posebno specificiran,a potreban je za montažu, te osiguranje radilišta.</t>
  </si>
  <si>
    <t>REKAPITULACIJA RADOVA I OPREME</t>
  </si>
  <si>
    <t>C.</t>
  </si>
  <si>
    <t>UKUPNO (bez PDV)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</si>
</sst>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0.0"/>
    <numFmt numFmtId="165" formatCode="#,##0.00\ _k_n"/>
    <numFmt numFmtId="166" formatCode="#,##0.00&quot; kn&quot;"/>
    <numFmt numFmtId="167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Times New Roman CE"/>
      <family val="1"/>
      <charset val="238"/>
    </font>
    <font>
      <sz val="11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>
      <alignment horizontal="justify" vertical="top" wrapText="1"/>
    </xf>
    <xf numFmtId="0" fontId="6" fillId="0" borderId="0">
      <alignment horizontal="right" vertical="top"/>
    </xf>
    <xf numFmtId="0" fontId="5" fillId="0" borderId="0"/>
    <xf numFmtId="0" fontId="9" fillId="0" borderId="0">
      <alignment horizontal="right"/>
    </xf>
  </cellStyleXfs>
  <cellXfs count="102">
    <xf numFmtId="0" fontId="0" fillId="0" borderId="0" xfId="0"/>
    <xf numFmtId="49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Border="1"/>
    <xf numFmtId="0" fontId="3" fillId="0" borderId="0" xfId="2" applyBorder="1"/>
    <xf numFmtId="0" fontId="4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/>
    </xf>
    <xf numFmtId="164" fontId="4" fillId="2" borderId="0" xfId="2" applyNumberFormat="1" applyFont="1" applyFill="1" applyBorder="1" applyAlignme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horizontal="center" vertical="center"/>
      <protection locked="0"/>
    </xf>
    <xf numFmtId="4" fontId="4" fillId="2" borderId="0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/>
    <xf numFmtId="49" fontId="4" fillId="3" borderId="0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/>
    </xf>
    <xf numFmtId="164" fontId="2" fillId="3" borderId="0" xfId="0" applyNumberFormat="1" applyFont="1" applyFill="1" applyBorder="1" applyAlignment="1" applyProtection="1">
      <alignment horizont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4" fontId="2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165" fontId="2" fillId="0" borderId="0" xfId="0" applyNumberFormat="1" applyFont="1" applyFill="1" applyBorder="1"/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justify" vertical="top" wrapText="1"/>
    </xf>
    <xf numFmtId="49" fontId="2" fillId="3" borderId="0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 wrapText="1"/>
    </xf>
    <xf numFmtId="165" fontId="2" fillId="3" borderId="0" xfId="0" applyNumberFormat="1" applyFont="1" applyFill="1" applyBorder="1" applyAlignment="1" applyProtection="1">
      <alignment wrapText="1"/>
      <protection locked="0"/>
    </xf>
    <xf numFmtId="166" fontId="2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 applyProtection="1">
      <alignment wrapText="1"/>
      <protection locked="0"/>
    </xf>
    <xf numFmtId="16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167" fontId="2" fillId="0" borderId="0" xfId="1" applyNumberFormat="1" applyFont="1" applyBorder="1" applyAlignment="1">
      <alignment horizontal="right" wrapText="1"/>
    </xf>
    <xf numFmtId="0" fontId="2" fillId="0" borderId="0" xfId="3" applyFont="1" applyBorder="1" applyAlignment="1" applyProtection="1">
      <alignment vertical="top" wrapText="1"/>
    </xf>
    <xf numFmtId="167" fontId="2" fillId="3" borderId="0" xfId="1" applyNumberFormat="1" applyFont="1" applyFill="1" applyBorder="1" applyAlignment="1">
      <alignment horizontal="righ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4" applyFont="1" applyBorder="1" applyAlignment="1">
      <alignment horizontal="left" vertical="top" wrapText="1"/>
    </xf>
    <xf numFmtId="0" fontId="2" fillId="0" borderId="0" xfId="0" quotePrefix="1" applyFont="1" applyBorder="1" applyAlignment="1">
      <alignment horizontal="left" vertical="top" wrapText="1"/>
    </xf>
    <xf numFmtId="0" fontId="2" fillId="0" borderId="0" xfId="0" quotePrefix="1" applyFont="1" applyBorder="1" applyAlignment="1">
      <alignment horizontal="left" vertical="top"/>
    </xf>
    <xf numFmtId="0" fontId="2" fillId="0" borderId="0" xfId="5" applyFont="1" applyBorder="1" applyAlignment="1">
      <alignment horizontal="justify" vertical="top" wrapText="1"/>
    </xf>
    <xf numFmtId="4" fontId="2" fillId="0" borderId="0" xfId="6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quotePrefix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 applyProtection="1">
      <alignment wrapText="1"/>
      <protection locked="0"/>
    </xf>
    <xf numFmtId="167" fontId="2" fillId="0" borderId="0" xfId="1" applyNumberFormat="1" applyFont="1" applyFill="1" applyBorder="1" applyAlignment="1">
      <alignment horizontal="right" wrapText="1"/>
    </xf>
    <xf numFmtId="0" fontId="2" fillId="0" borderId="0" xfId="3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 applyProtection="1">
      <alignment vertical="top" wrapText="1"/>
      <protection locked="0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 wrapText="1"/>
    </xf>
    <xf numFmtId="165" fontId="2" fillId="0" borderId="0" xfId="0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justify"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vertical="top" wrapText="1"/>
      <protection locked="0"/>
    </xf>
    <xf numFmtId="0" fontId="2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justify" vertical="top" wrapText="1"/>
    </xf>
    <xf numFmtId="49" fontId="2" fillId="4" borderId="0" xfId="0" applyNumberFormat="1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 wrapText="1"/>
    </xf>
    <xf numFmtId="49" fontId="2" fillId="4" borderId="0" xfId="0" applyNumberFormat="1" applyFont="1" applyFill="1" applyBorder="1" applyAlignment="1" applyProtection="1">
      <alignment wrapText="1"/>
      <protection locked="0"/>
    </xf>
    <xf numFmtId="166" fontId="2" fillId="4" borderId="0" xfId="0" applyNumberFormat="1" applyFont="1" applyFill="1" applyBorder="1" applyAlignment="1">
      <alignment wrapText="1"/>
    </xf>
    <xf numFmtId="49" fontId="2" fillId="4" borderId="0" xfId="0" applyNumberFormat="1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justify" vertical="top" wrapText="1"/>
    </xf>
    <xf numFmtId="49" fontId="2" fillId="4" borderId="0" xfId="0" applyNumberFormat="1" applyFont="1" applyFill="1" applyBorder="1" applyAlignment="1">
      <alignment horizontal="center" vertical="top" wrapText="1"/>
    </xf>
    <xf numFmtId="49" fontId="2" fillId="4" borderId="0" xfId="0" applyNumberFormat="1" applyFont="1" applyFill="1" applyBorder="1" applyAlignment="1" applyProtection="1">
      <alignment vertical="top" wrapText="1"/>
      <protection locked="0"/>
    </xf>
    <xf numFmtId="0" fontId="4" fillId="4" borderId="0" xfId="0" applyFont="1" applyFill="1" applyBorder="1" applyAlignment="1">
      <alignment horizontal="left" vertical="top" wrapText="1"/>
    </xf>
    <xf numFmtId="49" fontId="4" fillId="4" borderId="0" xfId="0" applyNumberFormat="1" applyFont="1" applyFill="1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horizontal="center" wrapText="1"/>
    </xf>
    <xf numFmtId="49" fontId="4" fillId="4" borderId="0" xfId="0" applyNumberFormat="1" applyFont="1" applyFill="1" applyBorder="1" applyAlignment="1" applyProtection="1">
      <alignment vertical="top" wrapText="1"/>
      <protection locked="0"/>
    </xf>
    <xf numFmtId="166" fontId="4" fillId="4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 vertical="top"/>
    </xf>
    <xf numFmtId="49" fontId="2" fillId="0" borderId="0" xfId="1" applyNumberFormat="1" applyFont="1" applyBorder="1" applyAlignment="1" applyProtection="1">
      <alignment horizontal="right" wrapText="1"/>
      <protection locked="0"/>
    </xf>
    <xf numFmtId="167" fontId="2" fillId="0" borderId="0" xfId="1" applyNumberFormat="1" applyFont="1" applyFill="1" applyBorder="1" applyAlignment="1" applyProtection="1">
      <alignment horizontal="right" wrapText="1"/>
    </xf>
  </cellXfs>
  <cellStyles count="7">
    <cellStyle name="Excel Built-in Normal 10 2" xfId="2"/>
    <cellStyle name="kolona A" xfId="4"/>
    <cellStyle name="kolona G" xfId="6"/>
    <cellStyle name="merge 10" xfId="3"/>
    <cellStyle name="Normalno" xfId="0" builtinId="0"/>
    <cellStyle name="Normalno 2" xfId="5"/>
    <cellStyle name="Zarez" xfId="1" builtinId="3"/>
  </cellStyles>
  <dxfs count="130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88" workbookViewId="0">
      <selection activeCell="I9" sqref="I9"/>
    </sheetView>
  </sheetViews>
  <sheetFormatPr defaultRowHeight="15" x14ac:dyDescent="0.25"/>
  <cols>
    <col min="1" max="1" width="4.140625" customWidth="1"/>
    <col min="2" max="2" width="49.28515625" customWidth="1"/>
    <col min="3" max="3" width="8" customWidth="1"/>
    <col min="4" max="4" width="5.5703125" customWidth="1"/>
    <col min="5" max="5" width="6.28515625" bestFit="1" customWidth="1"/>
    <col min="6" max="6" width="6.85546875" customWidth="1"/>
    <col min="7" max="7" width="10.140625" customWidth="1"/>
  </cols>
  <sheetData>
    <row r="1" spans="1:7" x14ac:dyDescent="0.25">
      <c r="A1" s="1"/>
      <c r="B1" s="2"/>
      <c r="C1" s="3"/>
      <c r="D1" s="4"/>
      <c r="E1" s="5"/>
      <c r="F1" s="6"/>
      <c r="G1" s="7"/>
    </row>
    <row r="2" spans="1:7" ht="30" x14ac:dyDescent="0.25">
      <c r="A2" s="8" t="s">
        <v>0</v>
      </c>
      <c r="B2" s="9" t="s">
        <v>1</v>
      </c>
      <c r="C2" s="10" t="s">
        <v>2</v>
      </c>
      <c r="D2" s="11" t="s">
        <v>3</v>
      </c>
      <c r="E2" s="12" t="s">
        <v>4</v>
      </c>
      <c r="F2" s="13" t="s">
        <v>5</v>
      </c>
      <c r="G2" s="14" t="s">
        <v>6</v>
      </c>
    </row>
    <row r="3" spans="1:7" x14ac:dyDescent="0.25">
      <c r="A3" s="15"/>
      <c r="B3" s="16"/>
      <c r="C3" s="3"/>
      <c r="D3" s="4"/>
      <c r="E3" s="17"/>
      <c r="F3" s="18"/>
      <c r="G3" s="19"/>
    </row>
    <row r="4" spans="1:7" x14ac:dyDescent="0.25">
      <c r="A4" s="20"/>
      <c r="B4" s="21" t="s">
        <v>7</v>
      </c>
      <c r="C4" s="22"/>
      <c r="D4" s="23"/>
      <c r="E4" s="24"/>
      <c r="F4" s="25"/>
      <c r="G4" s="26"/>
    </row>
    <row r="5" spans="1:7" x14ac:dyDescent="0.25">
      <c r="A5" s="27"/>
      <c r="B5" s="28"/>
      <c r="C5" s="3"/>
      <c r="D5" s="4"/>
      <c r="E5" s="29"/>
      <c r="F5" s="30"/>
      <c r="G5" s="19"/>
    </row>
    <row r="6" spans="1:7" x14ac:dyDescent="0.25">
      <c r="A6" s="20" t="s">
        <v>8</v>
      </c>
      <c r="B6" s="31" t="s">
        <v>9</v>
      </c>
      <c r="C6" s="32"/>
      <c r="D6" s="33"/>
      <c r="E6" s="34"/>
      <c r="F6" s="35"/>
      <c r="G6" s="36"/>
    </row>
    <row r="7" spans="1:7" x14ac:dyDescent="0.25">
      <c r="A7" s="37"/>
      <c r="B7" s="28"/>
      <c r="C7" s="38"/>
      <c r="D7" s="39"/>
      <c r="E7" s="40"/>
      <c r="F7" s="41"/>
      <c r="G7" s="42"/>
    </row>
    <row r="8" spans="1:7" x14ac:dyDescent="0.25">
      <c r="A8" s="37"/>
      <c r="B8" s="43" t="s">
        <v>10</v>
      </c>
      <c r="C8" s="38"/>
      <c r="D8" s="39"/>
      <c r="E8" s="40"/>
      <c r="F8" s="41"/>
      <c r="G8" s="42"/>
    </row>
    <row r="9" spans="1:7" ht="225" x14ac:dyDescent="0.25">
      <c r="A9" s="37"/>
      <c r="B9" s="37" t="s">
        <v>11</v>
      </c>
      <c r="C9" s="38"/>
      <c r="D9" s="39"/>
      <c r="E9" s="40"/>
      <c r="F9" s="41"/>
      <c r="G9" s="42"/>
    </row>
    <row r="10" spans="1:7" x14ac:dyDescent="0.25">
      <c r="A10" s="37"/>
      <c r="B10" s="28"/>
      <c r="C10" s="38"/>
      <c r="D10" s="39"/>
      <c r="E10" s="40"/>
      <c r="F10" s="41"/>
      <c r="G10" s="42"/>
    </row>
    <row r="11" spans="1:7" ht="30" x14ac:dyDescent="0.25">
      <c r="A11" s="37">
        <v>1</v>
      </c>
      <c r="B11" s="44" t="s">
        <v>12</v>
      </c>
      <c r="C11" s="38" t="s">
        <v>13</v>
      </c>
      <c r="D11" s="39">
        <v>1</v>
      </c>
      <c r="E11" s="40">
        <v>0</v>
      </c>
      <c r="F11" s="45">
        <f>$D11*E11</f>
        <v>0</v>
      </c>
      <c r="G11" s="42"/>
    </row>
    <row r="12" spans="1:7" x14ac:dyDescent="0.25">
      <c r="A12" s="37"/>
      <c r="B12" s="28"/>
      <c r="C12" s="38"/>
      <c r="D12" s="39"/>
      <c r="E12" s="40"/>
      <c r="F12" s="45"/>
      <c r="G12" s="42"/>
    </row>
    <row r="13" spans="1:7" ht="90" x14ac:dyDescent="0.25">
      <c r="A13" s="37">
        <v>2</v>
      </c>
      <c r="B13" s="46" t="s">
        <v>14</v>
      </c>
      <c r="C13" s="38" t="s">
        <v>13</v>
      </c>
      <c r="D13" s="39">
        <v>1</v>
      </c>
      <c r="E13" s="40"/>
      <c r="F13" s="45">
        <f>$D13*E13</f>
        <v>0</v>
      </c>
      <c r="G13" s="42"/>
    </row>
    <row r="14" spans="1:7" x14ac:dyDescent="0.25">
      <c r="A14" s="37"/>
      <c r="B14" s="46"/>
      <c r="C14" s="38"/>
      <c r="D14" s="39"/>
      <c r="E14" s="40"/>
      <c r="F14" s="45"/>
      <c r="G14" s="42"/>
    </row>
    <row r="15" spans="1:7" ht="60" x14ac:dyDescent="0.25">
      <c r="A15" s="37">
        <v>3</v>
      </c>
      <c r="B15" s="46" t="s">
        <v>15</v>
      </c>
      <c r="C15" s="38" t="s">
        <v>13</v>
      </c>
      <c r="D15" s="39">
        <v>1</v>
      </c>
      <c r="E15" s="40"/>
      <c r="F15" s="45">
        <f>$D15*E15</f>
        <v>0</v>
      </c>
      <c r="G15" s="42"/>
    </row>
    <row r="16" spans="1:7" x14ac:dyDescent="0.25">
      <c r="A16" s="37"/>
      <c r="B16" s="46"/>
      <c r="C16" s="38"/>
      <c r="D16" s="39"/>
      <c r="E16" s="40"/>
      <c r="F16" s="45"/>
      <c r="G16" s="42"/>
    </row>
    <row r="17" spans="1:7" x14ac:dyDescent="0.25">
      <c r="A17" s="20" t="s">
        <v>16</v>
      </c>
      <c r="B17" s="31" t="s">
        <v>17</v>
      </c>
      <c r="C17" s="32"/>
      <c r="D17" s="33"/>
      <c r="E17" s="34"/>
      <c r="F17" s="47"/>
      <c r="G17" s="36"/>
    </row>
    <row r="18" spans="1:7" x14ac:dyDescent="0.25">
      <c r="A18" s="37"/>
      <c r="B18" s="46"/>
      <c r="C18" s="38"/>
      <c r="D18" s="39"/>
      <c r="E18" s="40"/>
      <c r="F18" s="45"/>
      <c r="G18" s="42"/>
    </row>
    <row r="19" spans="1:7" ht="75" x14ac:dyDescent="0.25">
      <c r="A19" s="37">
        <v>1</v>
      </c>
      <c r="B19" s="48" t="s">
        <v>18</v>
      </c>
      <c r="C19" s="38" t="s">
        <v>13</v>
      </c>
      <c r="D19" s="39">
        <v>1</v>
      </c>
      <c r="E19" s="40"/>
      <c r="F19" s="45">
        <f>$D19*E19</f>
        <v>0</v>
      </c>
      <c r="G19" s="42"/>
    </row>
    <row r="20" spans="1:7" x14ac:dyDescent="0.25">
      <c r="A20" s="37"/>
      <c r="B20" s="46"/>
      <c r="C20" s="38"/>
      <c r="D20" s="39"/>
      <c r="E20" s="40"/>
      <c r="F20" s="45"/>
      <c r="G20" s="42"/>
    </row>
    <row r="21" spans="1:7" x14ac:dyDescent="0.25">
      <c r="A21" s="20" t="s">
        <v>19</v>
      </c>
      <c r="B21" s="31" t="s">
        <v>20</v>
      </c>
      <c r="C21" s="32"/>
      <c r="D21" s="33"/>
      <c r="E21" s="34"/>
      <c r="F21" s="47"/>
      <c r="G21" s="36"/>
    </row>
    <row r="22" spans="1:7" x14ac:dyDescent="0.25">
      <c r="A22" s="37"/>
      <c r="B22" s="46"/>
      <c r="C22" s="49"/>
      <c r="D22" s="39"/>
      <c r="E22" s="40"/>
      <c r="F22" s="45"/>
      <c r="G22" s="42"/>
    </row>
    <row r="23" spans="1:7" ht="390" x14ac:dyDescent="0.25">
      <c r="A23" s="50">
        <v>1</v>
      </c>
      <c r="B23" s="46" t="s">
        <v>21</v>
      </c>
      <c r="C23" s="38"/>
      <c r="D23" s="39"/>
      <c r="E23" s="40"/>
      <c r="F23" s="45"/>
      <c r="G23" s="42"/>
    </row>
    <row r="24" spans="1:7" ht="180" x14ac:dyDescent="0.25">
      <c r="A24" s="50"/>
      <c r="B24" s="46" t="s">
        <v>22</v>
      </c>
      <c r="C24" s="38"/>
      <c r="D24" s="39"/>
      <c r="E24" s="40"/>
      <c r="F24" s="45"/>
      <c r="G24" s="42"/>
    </row>
    <row r="25" spans="1:7" ht="225" x14ac:dyDescent="0.25">
      <c r="A25" s="37"/>
      <c r="B25" s="37" t="s">
        <v>23</v>
      </c>
      <c r="C25" s="49"/>
      <c r="D25" s="39"/>
      <c r="E25" s="40"/>
      <c r="F25" s="45"/>
      <c r="G25" s="42"/>
    </row>
    <row r="26" spans="1:7" x14ac:dyDescent="0.25">
      <c r="A26" s="37"/>
      <c r="B26" s="37" t="s">
        <v>24</v>
      </c>
      <c r="C26" s="49"/>
      <c r="D26" s="39"/>
      <c r="E26" s="40"/>
      <c r="F26" s="45"/>
      <c r="G26" s="42"/>
    </row>
    <row r="27" spans="1:7" x14ac:dyDescent="0.25">
      <c r="A27" s="37"/>
      <c r="B27" s="51" t="s">
        <v>25</v>
      </c>
      <c r="C27" s="49"/>
      <c r="D27" s="39"/>
      <c r="E27" s="40"/>
      <c r="F27" s="45"/>
      <c r="G27" s="42"/>
    </row>
    <row r="28" spans="1:7" x14ac:dyDescent="0.25">
      <c r="A28" s="37"/>
      <c r="B28" s="51" t="s">
        <v>26</v>
      </c>
      <c r="C28" s="49"/>
      <c r="D28" s="39"/>
      <c r="E28" s="40"/>
      <c r="F28" s="45"/>
      <c r="G28" s="42"/>
    </row>
    <row r="29" spans="1:7" ht="105" x14ac:dyDescent="0.25">
      <c r="A29" s="37"/>
      <c r="B29" s="51" t="s">
        <v>27</v>
      </c>
      <c r="C29" s="49"/>
      <c r="D29" s="39"/>
      <c r="E29" s="40"/>
      <c r="F29" s="45"/>
      <c r="G29" s="42"/>
    </row>
    <row r="30" spans="1:7" ht="105" x14ac:dyDescent="0.25">
      <c r="A30" s="37"/>
      <c r="B30" s="51" t="s">
        <v>28</v>
      </c>
      <c r="C30" s="49"/>
      <c r="D30" s="39"/>
      <c r="E30" s="40"/>
      <c r="F30" s="45"/>
      <c r="G30" s="42"/>
    </row>
    <row r="31" spans="1:7" ht="30" x14ac:dyDescent="0.25">
      <c r="A31" s="37"/>
      <c r="B31" s="51" t="s">
        <v>29</v>
      </c>
      <c r="C31" s="49"/>
      <c r="D31" s="39"/>
      <c r="E31" s="40"/>
      <c r="F31" s="45"/>
      <c r="G31" s="42"/>
    </row>
    <row r="32" spans="1:7" ht="45" x14ac:dyDescent="0.25">
      <c r="A32" s="37"/>
      <c r="B32" s="51" t="s">
        <v>30</v>
      </c>
      <c r="C32" s="49"/>
      <c r="D32" s="39"/>
      <c r="E32" s="40"/>
      <c r="F32" s="45"/>
      <c r="G32" s="42"/>
    </row>
    <row r="33" spans="1:7" x14ac:dyDescent="0.25">
      <c r="A33" s="37"/>
      <c r="B33" s="51" t="s">
        <v>31</v>
      </c>
      <c r="C33" s="49"/>
      <c r="D33" s="39"/>
      <c r="E33" s="40"/>
      <c r="F33" s="45"/>
      <c r="G33" s="42"/>
    </row>
    <row r="34" spans="1:7" x14ac:dyDescent="0.25">
      <c r="A34" s="37"/>
      <c r="B34" s="51" t="s">
        <v>32</v>
      </c>
      <c r="C34" s="49"/>
      <c r="D34" s="39"/>
      <c r="E34" s="40"/>
      <c r="F34" s="45"/>
      <c r="G34" s="42"/>
    </row>
    <row r="35" spans="1:7" ht="30" x14ac:dyDescent="0.25">
      <c r="A35" s="37"/>
      <c r="B35" s="51" t="s">
        <v>33</v>
      </c>
      <c r="C35" s="49"/>
      <c r="D35" s="39"/>
      <c r="E35" s="40"/>
      <c r="F35" s="45"/>
      <c r="G35" s="42"/>
    </row>
    <row r="36" spans="1:7" x14ac:dyDescent="0.25">
      <c r="A36" s="37"/>
      <c r="B36" s="52" t="s">
        <v>34</v>
      </c>
      <c r="C36" s="49" t="s">
        <v>13</v>
      </c>
      <c r="D36" s="39">
        <v>1</v>
      </c>
      <c r="E36" s="40"/>
      <c r="F36" s="45">
        <f>D36*E36</f>
        <v>0</v>
      </c>
      <c r="G36" s="42"/>
    </row>
    <row r="37" spans="1:7" x14ac:dyDescent="0.25">
      <c r="A37" s="37"/>
      <c r="B37" s="28" t="s">
        <v>35</v>
      </c>
      <c r="C37" s="49"/>
      <c r="D37" s="39"/>
      <c r="E37" s="40"/>
      <c r="F37" s="45"/>
      <c r="G37" s="42"/>
    </row>
    <row r="38" spans="1:7" x14ac:dyDescent="0.25">
      <c r="A38" s="50"/>
      <c r="B38" s="28"/>
      <c r="C38" s="38"/>
      <c r="D38" s="39"/>
      <c r="E38" s="40"/>
      <c r="F38" s="45"/>
      <c r="G38" s="42"/>
    </row>
    <row r="39" spans="1:7" x14ac:dyDescent="0.25">
      <c r="A39" s="37"/>
      <c r="B39" s="53"/>
      <c r="C39" s="38"/>
      <c r="D39" s="39"/>
      <c r="E39" s="40"/>
      <c r="F39" s="41"/>
      <c r="G39" s="54"/>
    </row>
    <row r="40" spans="1:7" x14ac:dyDescent="0.25">
      <c r="A40" s="37"/>
      <c r="B40" s="28"/>
      <c r="C40" s="38"/>
      <c r="D40" s="39"/>
      <c r="E40" s="40"/>
      <c r="F40" s="45"/>
      <c r="G40" s="55"/>
    </row>
    <row r="41" spans="1:7" ht="315" x14ac:dyDescent="0.25">
      <c r="A41" s="37">
        <v>2</v>
      </c>
      <c r="B41" s="56" t="s">
        <v>36</v>
      </c>
      <c r="C41" s="38"/>
      <c r="D41" s="39"/>
      <c r="E41" s="40"/>
      <c r="F41" s="45"/>
      <c r="G41" s="55"/>
    </row>
    <row r="42" spans="1:7" ht="150" x14ac:dyDescent="0.25">
      <c r="A42" s="37"/>
      <c r="B42" s="56" t="s">
        <v>37</v>
      </c>
      <c r="C42" s="38"/>
      <c r="D42" s="39"/>
      <c r="E42" s="40"/>
      <c r="F42" s="45"/>
      <c r="G42" s="55"/>
    </row>
    <row r="43" spans="1:7" x14ac:dyDescent="0.25">
      <c r="A43" s="37"/>
      <c r="B43" s="56" t="s">
        <v>38</v>
      </c>
      <c r="C43" s="38"/>
      <c r="D43" s="39"/>
      <c r="E43" s="40"/>
      <c r="F43" s="45"/>
      <c r="G43" s="55"/>
    </row>
    <row r="44" spans="1:7" ht="30" x14ac:dyDescent="0.25">
      <c r="A44" s="37"/>
      <c r="B44" s="57" t="s">
        <v>39</v>
      </c>
      <c r="C44" s="38"/>
      <c r="D44" s="39"/>
      <c r="E44" s="40"/>
      <c r="F44" s="45"/>
      <c r="G44" s="55"/>
    </row>
    <row r="45" spans="1:7" ht="30" x14ac:dyDescent="0.25">
      <c r="A45" s="37"/>
      <c r="B45" s="57" t="s">
        <v>40</v>
      </c>
      <c r="C45" s="38"/>
      <c r="D45" s="39"/>
      <c r="E45" s="40"/>
      <c r="F45" s="45"/>
      <c r="G45" s="55"/>
    </row>
    <row r="46" spans="1:7" ht="75" x14ac:dyDescent="0.25">
      <c r="A46" s="37"/>
      <c r="B46" s="57" t="s">
        <v>41</v>
      </c>
      <c r="C46" s="38"/>
      <c r="D46" s="39"/>
      <c r="E46" s="40"/>
      <c r="F46" s="45"/>
      <c r="G46" s="55"/>
    </row>
    <row r="47" spans="1:7" ht="30" x14ac:dyDescent="0.25">
      <c r="A47" s="37"/>
      <c r="B47" s="57" t="s">
        <v>42</v>
      </c>
      <c r="C47" s="38"/>
      <c r="D47" s="39"/>
      <c r="E47" s="40"/>
      <c r="F47" s="45"/>
      <c r="G47" s="55"/>
    </row>
    <row r="48" spans="1:7" ht="60" x14ac:dyDescent="0.25">
      <c r="A48" s="37"/>
      <c r="B48" s="57" t="s">
        <v>43</v>
      </c>
      <c r="C48" s="38"/>
      <c r="D48" s="39"/>
      <c r="E48" s="40"/>
      <c r="F48" s="45"/>
      <c r="G48" s="55"/>
    </row>
    <row r="49" spans="1:7" ht="30" x14ac:dyDescent="0.25">
      <c r="A49" s="37"/>
      <c r="B49" s="58" t="s">
        <v>44</v>
      </c>
      <c r="C49" s="38" t="s">
        <v>13</v>
      </c>
      <c r="D49" s="39">
        <v>1</v>
      </c>
      <c r="E49" s="40"/>
      <c r="F49" s="45">
        <f>$D49*E49</f>
        <v>0</v>
      </c>
      <c r="G49" s="55"/>
    </row>
    <row r="50" spans="1:7" x14ac:dyDescent="0.25">
      <c r="A50" s="37"/>
      <c r="B50" s="28" t="s">
        <v>35</v>
      </c>
      <c r="C50" s="49"/>
      <c r="D50" s="49"/>
      <c r="E50" s="59"/>
      <c r="F50" s="42"/>
      <c r="G50" s="55"/>
    </row>
    <row r="51" spans="1:7" x14ac:dyDescent="0.25">
      <c r="A51" s="37"/>
      <c r="B51" s="28"/>
      <c r="C51" s="38"/>
      <c r="D51" s="39"/>
      <c r="E51" s="40"/>
      <c r="F51" s="45"/>
      <c r="G51" s="55"/>
    </row>
    <row r="52" spans="1:7" x14ac:dyDescent="0.25">
      <c r="A52" s="37"/>
      <c r="B52" s="28"/>
      <c r="C52" s="38"/>
      <c r="D52" s="39"/>
      <c r="E52" s="40"/>
      <c r="F52" s="45"/>
      <c r="G52" s="55"/>
    </row>
    <row r="53" spans="1:7" ht="180" x14ac:dyDescent="0.25">
      <c r="A53" s="37">
        <v>3</v>
      </c>
      <c r="B53" s="28" t="s">
        <v>45</v>
      </c>
      <c r="C53" s="38"/>
      <c r="D53" s="39"/>
      <c r="E53" s="40"/>
      <c r="F53" s="45"/>
      <c r="G53" s="55"/>
    </row>
    <row r="54" spans="1:7" x14ac:dyDescent="0.25">
      <c r="A54" s="37"/>
      <c r="B54" s="58" t="s">
        <v>46</v>
      </c>
      <c r="C54" s="38"/>
      <c r="D54" s="39"/>
      <c r="E54" s="40"/>
      <c r="F54" s="45"/>
      <c r="G54" s="55"/>
    </row>
    <row r="55" spans="1:7" x14ac:dyDescent="0.25">
      <c r="A55" s="37"/>
      <c r="B55" s="28" t="s">
        <v>35</v>
      </c>
      <c r="C55" s="38"/>
      <c r="D55" s="39"/>
      <c r="E55" s="40"/>
      <c r="F55" s="45"/>
      <c r="G55" s="55"/>
    </row>
    <row r="56" spans="1:7" x14ac:dyDescent="0.25">
      <c r="A56" s="37"/>
      <c r="B56" s="28"/>
      <c r="C56" s="38"/>
      <c r="D56" s="39"/>
      <c r="E56" s="40"/>
      <c r="F56" s="45"/>
      <c r="G56" s="55"/>
    </row>
    <row r="57" spans="1:7" x14ac:dyDescent="0.25">
      <c r="A57" s="37"/>
      <c r="B57" s="28"/>
      <c r="C57" s="38"/>
      <c r="D57" s="39"/>
      <c r="E57" s="40"/>
      <c r="F57" s="45"/>
      <c r="G57" s="55"/>
    </row>
    <row r="58" spans="1:7" ht="45" x14ac:dyDescent="0.25">
      <c r="A58" s="37">
        <v>4</v>
      </c>
      <c r="B58" s="42" t="s">
        <v>47</v>
      </c>
      <c r="C58" s="38"/>
      <c r="D58" s="39"/>
      <c r="E58" s="40"/>
      <c r="F58" s="45"/>
      <c r="G58" s="55"/>
    </row>
    <row r="59" spans="1:7" x14ac:dyDescent="0.25">
      <c r="A59" s="37"/>
      <c r="B59" s="28" t="s">
        <v>48</v>
      </c>
      <c r="C59" s="49" t="s">
        <v>49</v>
      </c>
      <c r="D59" s="39">
        <v>2</v>
      </c>
      <c r="E59" s="40">
        <v>0</v>
      </c>
      <c r="F59" s="45">
        <f>D59*E59</f>
        <v>0</v>
      </c>
      <c r="G59" s="42"/>
    </row>
    <row r="60" spans="1:7" x14ac:dyDescent="0.25">
      <c r="A60" s="37"/>
      <c r="B60" s="28"/>
      <c r="C60" s="38"/>
      <c r="D60" s="39"/>
      <c r="E60" s="40"/>
      <c r="F60" s="45"/>
      <c r="G60" s="55"/>
    </row>
    <row r="61" spans="1:7" ht="45" x14ac:dyDescent="0.25">
      <c r="A61" s="37">
        <v>5</v>
      </c>
      <c r="B61" s="42" t="s">
        <v>50</v>
      </c>
      <c r="C61" s="38"/>
      <c r="D61" s="39"/>
      <c r="E61" s="40"/>
      <c r="F61" s="45"/>
      <c r="G61" s="55"/>
    </row>
    <row r="62" spans="1:7" x14ac:dyDescent="0.25">
      <c r="A62" s="37"/>
      <c r="B62" s="28" t="s">
        <v>48</v>
      </c>
      <c r="C62" s="49" t="s">
        <v>49</v>
      </c>
      <c r="D62" s="39">
        <v>1</v>
      </c>
      <c r="E62" s="40">
        <v>0</v>
      </c>
      <c r="F62" s="45">
        <f>D62*E62</f>
        <v>0</v>
      </c>
      <c r="G62" s="42"/>
    </row>
    <row r="63" spans="1:7" x14ac:dyDescent="0.25">
      <c r="A63" s="37"/>
      <c r="B63" s="37"/>
      <c r="C63" s="38"/>
      <c r="D63" s="39"/>
      <c r="E63" s="40"/>
      <c r="F63" s="45"/>
      <c r="G63" s="54"/>
    </row>
    <row r="64" spans="1:7" ht="90" x14ac:dyDescent="0.25">
      <c r="A64" s="60">
        <v>6</v>
      </c>
      <c r="B64" s="60" t="s">
        <v>51</v>
      </c>
      <c r="C64" s="61"/>
      <c r="D64" s="62"/>
      <c r="E64" s="63"/>
      <c r="F64" s="64"/>
      <c r="G64" s="54"/>
    </row>
    <row r="65" spans="1:7" x14ac:dyDescent="0.25">
      <c r="A65" s="60"/>
      <c r="B65" s="60" t="s">
        <v>48</v>
      </c>
      <c r="C65" s="61" t="s">
        <v>52</v>
      </c>
      <c r="D65" s="62">
        <v>2</v>
      </c>
      <c r="E65" s="63"/>
      <c r="F65" s="64">
        <f>D65*E65</f>
        <v>0</v>
      </c>
      <c r="G65" s="54"/>
    </row>
    <row r="66" spans="1:7" x14ac:dyDescent="0.25">
      <c r="A66" s="60"/>
      <c r="B66" s="60" t="s">
        <v>53</v>
      </c>
      <c r="C66" s="61" t="s">
        <v>52</v>
      </c>
      <c r="D66" s="62">
        <v>5</v>
      </c>
      <c r="E66" s="63"/>
      <c r="F66" s="64">
        <f>D66*E66</f>
        <v>0</v>
      </c>
      <c r="G66" s="54"/>
    </row>
    <row r="67" spans="1:7" x14ac:dyDescent="0.25">
      <c r="A67" s="60"/>
      <c r="B67" s="65"/>
      <c r="C67" s="66"/>
      <c r="D67" s="62"/>
      <c r="E67" s="67"/>
      <c r="F67" s="64"/>
      <c r="G67" s="54"/>
    </row>
    <row r="68" spans="1:7" ht="60" x14ac:dyDescent="0.25">
      <c r="A68" s="68" t="s">
        <v>54</v>
      </c>
      <c r="B68" s="69" t="s">
        <v>55</v>
      </c>
      <c r="C68" s="70"/>
      <c r="D68" s="62"/>
      <c r="E68" s="71"/>
      <c r="F68" s="64"/>
      <c r="G68" s="19"/>
    </row>
    <row r="69" spans="1:7" ht="45" x14ac:dyDescent="0.25">
      <c r="A69" s="72"/>
      <c r="B69" s="69" t="s">
        <v>56</v>
      </c>
      <c r="C69" s="70"/>
      <c r="D69" s="62"/>
      <c r="E69" s="71"/>
      <c r="F69" s="64"/>
      <c r="G69" s="19"/>
    </row>
    <row r="70" spans="1:7" ht="30" x14ac:dyDescent="0.25">
      <c r="A70" s="72"/>
      <c r="B70" s="69" t="s">
        <v>57</v>
      </c>
      <c r="C70" s="70" t="s">
        <v>52</v>
      </c>
      <c r="D70" s="62">
        <v>5</v>
      </c>
      <c r="E70" s="71"/>
      <c r="F70" s="64">
        <f>$D70*E70</f>
        <v>0</v>
      </c>
      <c r="G70" s="19"/>
    </row>
    <row r="71" spans="1:7" ht="30" x14ac:dyDescent="0.25">
      <c r="A71" s="72"/>
      <c r="B71" s="69" t="s">
        <v>58</v>
      </c>
      <c r="C71" s="70" t="s">
        <v>52</v>
      </c>
      <c r="D71" s="62">
        <v>2</v>
      </c>
      <c r="E71" s="71"/>
      <c r="F71" s="64">
        <f>$D71*E71</f>
        <v>0</v>
      </c>
      <c r="G71" s="19"/>
    </row>
    <row r="72" spans="1:7" x14ac:dyDescent="0.25">
      <c r="A72" s="60"/>
      <c r="B72" s="65"/>
      <c r="C72" s="73"/>
      <c r="D72" s="19"/>
      <c r="E72" s="19"/>
      <c r="F72" s="19"/>
      <c r="G72" s="19"/>
    </row>
    <row r="73" spans="1:7" ht="45" x14ac:dyDescent="0.25">
      <c r="A73" s="60">
        <v>8</v>
      </c>
      <c r="B73" s="74" t="s">
        <v>59</v>
      </c>
      <c r="C73" s="70" t="s">
        <v>60</v>
      </c>
      <c r="D73" s="62">
        <v>3</v>
      </c>
      <c r="E73" s="71"/>
      <c r="F73" s="64">
        <f>D73*E73</f>
        <v>0</v>
      </c>
      <c r="G73" s="19"/>
    </row>
    <row r="74" spans="1:7" x14ac:dyDescent="0.25">
      <c r="A74" s="37"/>
      <c r="B74" s="75"/>
      <c r="C74" s="49"/>
      <c r="D74" s="39"/>
      <c r="E74" s="76"/>
      <c r="F74" s="45"/>
      <c r="G74" s="7"/>
    </row>
    <row r="75" spans="1:7" ht="180" x14ac:dyDescent="0.25">
      <c r="A75" s="37">
        <v>9</v>
      </c>
      <c r="B75" s="75" t="s">
        <v>61</v>
      </c>
      <c r="C75" s="49" t="s">
        <v>13</v>
      </c>
      <c r="D75" s="39">
        <v>1</v>
      </c>
      <c r="E75" s="76"/>
      <c r="F75" s="45">
        <f>D75*E75</f>
        <v>0</v>
      </c>
      <c r="G75" s="7"/>
    </row>
    <row r="76" spans="1:7" x14ac:dyDescent="0.25">
      <c r="A76" s="37"/>
      <c r="B76" s="75"/>
      <c r="C76" s="49"/>
      <c r="D76" s="39"/>
      <c r="E76" s="76"/>
      <c r="F76" s="45"/>
      <c r="G76" s="7"/>
    </row>
    <row r="77" spans="1:7" ht="195" x14ac:dyDescent="0.25">
      <c r="A77" s="77">
        <v>10</v>
      </c>
      <c r="B77" s="75" t="s">
        <v>62</v>
      </c>
      <c r="C77" s="49" t="s">
        <v>13</v>
      </c>
      <c r="D77" s="39">
        <v>1</v>
      </c>
      <c r="E77" s="76"/>
      <c r="F77" s="45">
        <f>D77*E77</f>
        <v>0</v>
      </c>
      <c r="G77" s="7"/>
    </row>
    <row r="78" spans="1:7" x14ac:dyDescent="0.25">
      <c r="A78" s="37"/>
      <c r="B78" s="65"/>
      <c r="C78" s="78"/>
      <c r="D78" s="7"/>
      <c r="E78" s="7"/>
      <c r="F78" s="7"/>
      <c r="G78" s="7"/>
    </row>
    <row r="79" spans="1:7" ht="75" x14ac:dyDescent="0.25">
      <c r="A79" s="37">
        <v>11</v>
      </c>
      <c r="B79" s="79" t="s">
        <v>63</v>
      </c>
      <c r="C79" s="49" t="s">
        <v>13</v>
      </c>
      <c r="D79" s="39">
        <v>1</v>
      </c>
      <c r="E79" s="76"/>
      <c r="F79" s="45">
        <f>D79*E79</f>
        <v>0</v>
      </c>
      <c r="G79" s="7"/>
    </row>
    <row r="80" spans="1:7" x14ac:dyDescent="0.25">
      <c r="A80" s="37"/>
      <c r="B80" s="79"/>
      <c r="C80" s="49"/>
      <c r="D80" s="39"/>
      <c r="E80" s="76"/>
      <c r="F80" s="45"/>
      <c r="G80" s="7"/>
    </row>
    <row r="81" spans="1:7" ht="45" x14ac:dyDescent="0.25">
      <c r="A81" s="37">
        <v>12</v>
      </c>
      <c r="B81" s="80" t="s">
        <v>64</v>
      </c>
      <c r="C81" s="49" t="s">
        <v>13</v>
      </c>
      <c r="D81" s="39">
        <v>1</v>
      </c>
      <c r="E81" s="76"/>
      <c r="F81" s="45">
        <f>D81*E81</f>
        <v>0</v>
      </c>
      <c r="G81" s="7"/>
    </row>
    <row r="82" spans="1:7" x14ac:dyDescent="0.25">
      <c r="A82" s="37"/>
      <c r="B82" s="79"/>
      <c r="C82" s="49"/>
      <c r="D82" s="39"/>
      <c r="E82" s="76"/>
      <c r="F82" s="45"/>
      <c r="G82" s="7"/>
    </row>
    <row r="83" spans="1:7" ht="60" x14ac:dyDescent="0.25">
      <c r="A83" s="37">
        <v>13</v>
      </c>
      <c r="B83" s="80" t="s">
        <v>65</v>
      </c>
      <c r="C83" s="49" t="s">
        <v>13</v>
      </c>
      <c r="D83" s="39">
        <v>1</v>
      </c>
      <c r="E83" s="76"/>
      <c r="F83" s="45">
        <f>D83*E83</f>
        <v>0</v>
      </c>
      <c r="G83" s="7"/>
    </row>
    <row r="84" spans="1:7" x14ac:dyDescent="0.25">
      <c r="A84" s="37"/>
      <c r="B84" s="79"/>
      <c r="C84" s="49"/>
      <c r="D84" s="39"/>
      <c r="E84" s="76"/>
      <c r="F84" s="45"/>
      <c r="G84" s="7"/>
    </row>
    <row r="85" spans="1:7" ht="45" x14ac:dyDescent="0.25">
      <c r="A85" s="77">
        <v>14</v>
      </c>
      <c r="B85" s="79" t="s">
        <v>66</v>
      </c>
      <c r="C85" s="49" t="s">
        <v>13</v>
      </c>
      <c r="D85" s="39">
        <v>1</v>
      </c>
      <c r="E85" s="76"/>
      <c r="F85" s="45">
        <f>D85*E85</f>
        <v>0</v>
      </c>
      <c r="G85" s="7"/>
    </row>
    <row r="86" spans="1:7" x14ac:dyDescent="0.25">
      <c r="A86" s="77"/>
      <c r="B86" s="79"/>
      <c r="C86" s="49"/>
      <c r="D86" s="39"/>
      <c r="E86" s="76"/>
      <c r="F86" s="45"/>
      <c r="G86" s="7"/>
    </row>
    <row r="87" spans="1:7" ht="45" x14ac:dyDescent="0.25">
      <c r="A87" s="77">
        <v>15</v>
      </c>
      <c r="B87" s="79" t="s">
        <v>67</v>
      </c>
      <c r="C87" s="49" t="s">
        <v>13</v>
      </c>
      <c r="D87" s="39">
        <v>1</v>
      </c>
      <c r="E87" s="76"/>
      <c r="F87" s="45">
        <f>D87*E87</f>
        <v>0</v>
      </c>
      <c r="G87" s="7"/>
    </row>
    <row r="88" spans="1:7" x14ac:dyDescent="0.25">
      <c r="A88" s="37"/>
      <c r="B88" s="80"/>
      <c r="C88" s="49"/>
      <c r="D88" s="39"/>
      <c r="E88" s="76"/>
      <c r="F88" s="45"/>
      <c r="G88" s="7"/>
    </row>
    <row r="89" spans="1:7" ht="60" x14ac:dyDescent="0.25">
      <c r="A89" s="37">
        <v>16</v>
      </c>
      <c r="B89" s="80" t="s">
        <v>68</v>
      </c>
      <c r="C89" s="49" t="s">
        <v>13</v>
      </c>
      <c r="D89" s="39">
        <v>1</v>
      </c>
      <c r="E89" s="76"/>
      <c r="F89" s="45">
        <f>D89*E89</f>
        <v>0</v>
      </c>
      <c r="G89" s="42"/>
    </row>
    <row r="90" spans="1:7" x14ac:dyDescent="0.25">
      <c r="A90" s="37"/>
      <c r="B90" s="28"/>
      <c r="C90" s="49"/>
      <c r="D90" s="39"/>
      <c r="E90" s="76"/>
      <c r="F90" s="45"/>
      <c r="G90" s="7"/>
    </row>
    <row r="91" spans="1:7" x14ac:dyDescent="0.25">
      <c r="A91" s="37"/>
      <c r="B91" s="28"/>
      <c r="C91" s="81"/>
      <c r="D91" s="82"/>
      <c r="E91" s="83"/>
      <c r="F91" s="41"/>
      <c r="G91" s="54"/>
    </row>
    <row r="92" spans="1:7" x14ac:dyDescent="0.25">
      <c r="A92" s="84"/>
      <c r="B92" s="85" t="s">
        <v>69</v>
      </c>
      <c r="C92" s="86"/>
      <c r="D92" s="87"/>
      <c r="E92" s="88"/>
      <c r="F92" s="89"/>
      <c r="G92" s="54"/>
    </row>
    <row r="93" spans="1:7" x14ac:dyDescent="0.25">
      <c r="A93" s="90" t="str">
        <f>A6</f>
        <v>A.</v>
      </c>
      <c r="B93" s="91" t="str">
        <f>B6</f>
        <v>DEMONTAŽA</v>
      </c>
      <c r="C93" s="92"/>
      <c r="D93" s="87"/>
      <c r="E93" s="93"/>
      <c r="F93" s="89">
        <f>SUM(F11:F15)</f>
        <v>0</v>
      </c>
      <c r="G93" s="54"/>
    </row>
    <row r="94" spans="1:7" x14ac:dyDescent="0.25">
      <c r="A94" s="84" t="s">
        <v>16</v>
      </c>
      <c r="B94" s="91" t="str">
        <f>B17</f>
        <v>PRIPREMNI GRAĐEVINSKI RADOVI</v>
      </c>
      <c r="C94" s="86"/>
      <c r="D94" s="87"/>
      <c r="E94" s="88"/>
      <c r="F94" s="89">
        <f>SUM(F19)</f>
        <v>0</v>
      </c>
      <c r="G94" s="54"/>
    </row>
    <row r="95" spans="1:7" x14ac:dyDescent="0.25">
      <c r="A95" s="84" t="s">
        <v>70</v>
      </c>
      <c r="B95" s="91" t="str">
        <f>B21</f>
        <v>INSTALACIJA KOTLOVNICE</v>
      </c>
      <c r="C95" s="92"/>
      <c r="D95" s="87"/>
      <c r="E95" s="93"/>
      <c r="F95" s="89">
        <f>SUM(F23:F90)</f>
        <v>0</v>
      </c>
      <c r="G95" s="42"/>
    </row>
    <row r="96" spans="1:7" x14ac:dyDescent="0.25">
      <c r="A96" s="94"/>
      <c r="B96" s="85" t="s">
        <v>71</v>
      </c>
      <c r="C96" s="95"/>
      <c r="D96" s="96"/>
      <c r="E96" s="97"/>
      <c r="F96" s="98">
        <f>F93+F94+F95</f>
        <v>0</v>
      </c>
      <c r="G96" s="42"/>
    </row>
    <row r="97" spans="1:7" x14ac:dyDescent="0.25">
      <c r="A97" s="99"/>
      <c r="B97" s="7"/>
      <c r="C97" s="49"/>
      <c r="D97" s="39"/>
      <c r="E97" s="100"/>
      <c r="F97" s="101"/>
      <c r="G97" s="7"/>
    </row>
  </sheetData>
  <conditionalFormatting sqref="F12 F14 F16:F18 F20 F73 F22:F38 F40:F48 F63:F64 F67:F68 F82 F77 F84 F86">
    <cfRule type="cellIs" dxfId="51" priority="26" stopIfTrue="1" operator="greaterThan">
      <formula>0</formula>
    </cfRule>
  </conditionalFormatting>
  <conditionalFormatting sqref="F11">
    <cfRule type="cellIs" dxfId="49" priority="25" stopIfTrue="1" operator="greaterThan">
      <formula>0</formula>
    </cfRule>
  </conditionalFormatting>
  <conditionalFormatting sqref="F13">
    <cfRule type="cellIs" dxfId="47" priority="24" stopIfTrue="1" operator="greaterThan">
      <formula>0</formula>
    </cfRule>
  </conditionalFormatting>
  <conditionalFormatting sqref="F15">
    <cfRule type="cellIs" dxfId="45" priority="23" stopIfTrue="1" operator="greaterThan">
      <formula>0</formula>
    </cfRule>
  </conditionalFormatting>
  <conditionalFormatting sqref="F19">
    <cfRule type="cellIs" dxfId="43" priority="22" stopIfTrue="1" operator="greaterThan">
      <formula>0</formula>
    </cfRule>
  </conditionalFormatting>
  <conditionalFormatting sqref="F21">
    <cfRule type="cellIs" dxfId="41" priority="21" stopIfTrue="1" operator="greaterThan">
      <formula>0</formula>
    </cfRule>
  </conditionalFormatting>
  <conditionalFormatting sqref="F49">
    <cfRule type="cellIs" dxfId="39" priority="20" stopIfTrue="1" operator="greaterThan">
      <formula>0</formula>
    </cfRule>
  </conditionalFormatting>
  <conditionalFormatting sqref="F51:F58 F60:F61">
    <cfRule type="cellIs" dxfId="37" priority="19" stopIfTrue="1" operator="greaterThan">
      <formula>0</formula>
    </cfRule>
  </conditionalFormatting>
  <conditionalFormatting sqref="F69">
    <cfRule type="cellIs" dxfId="35" priority="18" stopIfTrue="1" operator="greaterThan">
      <formula>0</formula>
    </cfRule>
  </conditionalFormatting>
  <conditionalFormatting sqref="F76">
    <cfRule type="cellIs" dxfId="33" priority="14" stopIfTrue="1" operator="greaterThan">
      <formula>0</formula>
    </cfRule>
  </conditionalFormatting>
  <conditionalFormatting sqref="F88">
    <cfRule type="cellIs" dxfId="31" priority="17" stopIfTrue="1" operator="greaterThan">
      <formula>0</formula>
    </cfRule>
  </conditionalFormatting>
  <conditionalFormatting sqref="F90">
    <cfRule type="cellIs" dxfId="29" priority="16" stopIfTrue="1" operator="greaterThan">
      <formula>0</formula>
    </cfRule>
  </conditionalFormatting>
  <conditionalFormatting sqref="F74">
    <cfRule type="cellIs" dxfId="27" priority="15" stopIfTrue="1" operator="greaterThan">
      <formula>0</formula>
    </cfRule>
  </conditionalFormatting>
  <conditionalFormatting sqref="F66">
    <cfRule type="cellIs" dxfId="25" priority="13" stopIfTrue="1" operator="greaterThan">
      <formula>0</formula>
    </cfRule>
  </conditionalFormatting>
  <conditionalFormatting sqref="F71">
    <cfRule type="cellIs" dxfId="23" priority="12" stopIfTrue="1" operator="greaterThan">
      <formula>0</formula>
    </cfRule>
  </conditionalFormatting>
  <conditionalFormatting sqref="F75">
    <cfRule type="cellIs" dxfId="21" priority="11" stopIfTrue="1" operator="greaterThan">
      <formula>0</formula>
    </cfRule>
  </conditionalFormatting>
  <conditionalFormatting sqref="F79:F80">
    <cfRule type="cellIs" dxfId="19" priority="10" stopIfTrue="1" operator="greaterThan">
      <formula>0</formula>
    </cfRule>
  </conditionalFormatting>
  <conditionalFormatting sqref="F59">
    <cfRule type="cellIs" dxfId="17" priority="9" stopIfTrue="1" operator="greaterThan">
      <formula>0</formula>
    </cfRule>
  </conditionalFormatting>
  <conditionalFormatting sqref="F62">
    <cfRule type="cellIs" dxfId="15" priority="8" stopIfTrue="1" operator="greaterThan">
      <formula>0</formula>
    </cfRule>
  </conditionalFormatting>
  <conditionalFormatting sqref="F65">
    <cfRule type="cellIs" dxfId="13" priority="7" stopIfTrue="1" operator="greaterThan">
      <formula>0</formula>
    </cfRule>
  </conditionalFormatting>
  <conditionalFormatting sqref="F70">
    <cfRule type="cellIs" dxfId="11" priority="6" stopIfTrue="1" operator="greaterThan">
      <formula>0</formula>
    </cfRule>
  </conditionalFormatting>
  <conditionalFormatting sqref="F81">
    <cfRule type="cellIs" dxfId="9" priority="5" stopIfTrue="1" operator="greaterThan">
      <formula>0</formula>
    </cfRule>
  </conditionalFormatting>
  <conditionalFormatting sqref="F87">
    <cfRule type="cellIs" dxfId="7" priority="2" stopIfTrue="1" operator="greaterThan">
      <formula>0</formula>
    </cfRule>
  </conditionalFormatting>
  <conditionalFormatting sqref="F83">
    <cfRule type="cellIs" dxfId="5" priority="4" stopIfTrue="1" operator="greaterThan">
      <formula>0</formula>
    </cfRule>
  </conditionalFormatting>
  <conditionalFormatting sqref="F85">
    <cfRule type="cellIs" dxfId="3" priority="3" stopIfTrue="1" operator="greaterThan">
      <formula>0</formula>
    </cfRule>
  </conditionalFormatting>
  <conditionalFormatting sqref="F89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Bulatović</dc:creator>
  <cp:lastModifiedBy>Boris Bulatović</cp:lastModifiedBy>
  <dcterms:created xsi:type="dcterms:W3CDTF">2018-10-17T10:17:40Z</dcterms:created>
  <dcterms:modified xsi:type="dcterms:W3CDTF">2018-10-17T10:18:24Z</dcterms:modified>
</cp:coreProperties>
</file>